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7EB1B2A8-A61A-441A-8755-6E4B1AA47E3F}" xr6:coauthVersionLast="47" xr6:coauthVersionMax="47" xr10:uidLastSave="{00000000-0000-0000-0000-000000000000}"/>
  <bookViews>
    <workbookView xWindow="-108" yWindow="-108" windowWidth="30936" windowHeight="16896" tabRatio="613" xr2:uid="{00000000-000D-0000-FFFF-FFFF00000000}"/>
  </bookViews>
  <sheets>
    <sheet name="ПО " sheetId="1" r:id="rId1"/>
    <sheet name="Январь 2023" sheetId="41" r:id="rId2"/>
    <sheet name="Февраль 2023" sheetId="42" r:id="rId3"/>
    <sheet name="Март 2023" sheetId="43" r:id="rId4"/>
    <sheet name="Апрель 2023" sheetId="44" r:id="rId5"/>
    <sheet name="Май 2023" sheetId="45" r:id="rId6"/>
    <sheet name="Июнь 2023" sheetId="46" r:id="rId7"/>
    <sheet name="Июль 2023" sheetId="47" r:id="rId8"/>
    <sheet name="Август 2023" sheetId="48" r:id="rId9"/>
    <sheet name="Сентябрь 2023" sheetId="49" r:id="rId10"/>
    <sheet name="Октябрь 2023" sheetId="50" r:id="rId11"/>
    <sheet name="Ноябрь 2023" sheetId="51" r:id="rId12"/>
    <sheet name="Декабрь 2023" sheetId="5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52" l="1"/>
  <c r="K16" i="52"/>
  <c r="K17" i="52"/>
  <c r="K18" i="52"/>
  <c r="K22" i="52"/>
  <c r="K23" i="52"/>
  <c r="K27" i="52"/>
  <c r="K28" i="52"/>
  <c r="Z17" i="52"/>
  <c r="Z18" i="52"/>
  <c r="Z22" i="52"/>
  <c r="Z23" i="52"/>
  <c r="K15" i="51"/>
  <c r="K16" i="51"/>
  <c r="K17" i="51"/>
  <c r="K18" i="51"/>
  <c r="K22" i="51"/>
  <c r="K23" i="51"/>
  <c r="K27" i="51"/>
  <c r="K28" i="51"/>
  <c r="Z17" i="51"/>
  <c r="Z18" i="51"/>
  <c r="Z22" i="51"/>
  <c r="Z23" i="51"/>
  <c r="K15" i="50"/>
  <c r="K16" i="50"/>
  <c r="K17" i="50"/>
  <c r="K18" i="50"/>
  <c r="K22" i="50"/>
  <c r="K23" i="50"/>
  <c r="K27" i="50"/>
  <c r="K28" i="50"/>
  <c r="Z17" i="50"/>
  <c r="Z18" i="50"/>
  <c r="Z22" i="50"/>
  <c r="Z23" i="50"/>
  <c r="K15" i="49"/>
  <c r="K16" i="49"/>
  <c r="K17" i="49"/>
  <c r="K18" i="49"/>
  <c r="K22" i="49"/>
  <c r="K23" i="49"/>
  <c r="K27" i="49"/>
  <c r="K28" i="49"/>
  <c r="Z17" i="49"/>
  <c r="Z18" i="49"/>
  <c r="Z22" i="49"/>
  <c r="Z23" i="49"/>
  <c r="K15" i="48"/>
  <c r="K16" i="48"/>
  <c r="K17" i="48"/>
  <c r="K18" i="48"/>
  <c r="K22" i="48"/>
  <c r="K23" i="48"/>
  <c r="K27" i="48"/>
  <c r="K28" i="48"/>
  <c r="Z17" i="48"/>
  <c r="Z18" i="48"/>
  <c r="Z22" i="48"/>
  <c r="Z23" i="48"/>
  <c r="K15" i="47"/>
  <c r="K16" i="47"/>
  <c r="K17" i="47"/>
  <c r="K18" i="47"/>
  <c r="K22" i="47"/>
  <c r="K23" i="47"/>
  <c r="K27" i="47"/>
  <c r="K28" i="47"/>
  <c r="Z17" i="47"/>
  <c r="Z18" i="47"/>
  <c r="Z22" i="47"/>
  <c r="Z23" i="47"/>
  <c r="K15" i="46"/>
  <c r="K16" i="46"/>
  <c r="K17" i="46"/>
  <c r="K18" i="46"/>
  <c r="K22" i="46"/>
  <c r="K23" i="46"/>
  <c r="K27" i="46"/>
  <c r="K28" i="46"/>
  <c r="Z17" i="46"/>
  <c r="Z18" i="46"/>
  <c r="Z22" i="46"/>
  <c r="Z23" i="46"/>
  <c r="K15" i="45" l="1"/>
  <c r="K16" i="45"/>
  <c r="K17" i="45"/>
  <c r="K18" i="45"/>
  <c r="K22" i="45"/>
  <c r="K23" i="45"/>
  <c r="K27" i="45"/>
  <c r="K28" i="45"/>
  <c r="Z17" i="45"/>
  <c r="Z18" i="45"/>
  <c r="Z22" i="45"/>
  <c r="Z23" i="45"/>
  <c r="K15" i="44" l="1"/>
  <c r="K16" i="44"/>
  <c r="K17" i="44"/>
  <c r="K18" i="44"/>
  <c r="K22" i="44"/>
  <c r="K23" i="44"/>
  <c r="K27" i="44"/>
  <c r="K28" i="44"/>
  <c r="Z17" i="44"/>
  <c r="Z18" i="44"/>
  <c r="Z22" i="44"/>
  <c r="Z23" i="44"/>
  <c r="K17" i="43" l="1"/>
  <c r="K15" i="43" l="1"/>
  <c r="K16" i="43"/>
  <c r="K18" i="43"/>
  <c r="K22" i="43"/>
  <c r="K23" i="43"/>
  <c r="K27" i="43"/>
  <c r="K28" i="43"/>
  <c r="Z17" i="43"/>
  <c r="Z18" i="43"/>
  <c r="Z22" i="43"/>
  <c r="Z23" i="43"/>
  <c r="Z18" i="42" l="1"/>
  <c r="Z23" i="42"/>
  <c r="K15" i="42" l="1"/>
  <c r="K16" i="42"/>
  <c r="K17" i="42"/>
  <c r="K18" i="42"/>
  <c r="K22" i="42"/>
  <c r="K23" i="42"/>
  <c r="K27" i="42"/>
  <c r="K28" i="42"/>
  <c r="Z17" i="42"/>
  <c r="Z22" i="42"/>
  <c r="K15" i="41" l="1"/>
  <c r="K16" i="41"/>
  <c r="K17" i="41"/>
  <c r="K18" i="41"/>
  <c r="K22" i="41"/>
  <c r="K23" i="41"/>
  <c r="K27" i="41"/>
  <c r="K28" i="41"/>
  <c r="Z17" i="41"/>
  <c r="Z18" i="41"/>
  <c r="Z22" i="41"/>
  <c r="Z23" i="41"/>
  <c r="Z11" i="52" l="1"/>
  <c r="Z12" i="52"/>
  <c r="K9" i="52"/>
  <c r="K10" i="52"/>
  <c r="K11" i="52"/>
  <c r="K12" i="52"/>
  <c r="Z8" i="52" l="1"/>
  <c r="K8" i="52"/>
  <c r="AC28" i="48" l="1"/>
  <c r="AC27" i="48"/>
  <c r="AC26" i="48"/>
  <c r="AC25" i="48"/>
  <c r="AC24" i="48"/>
  <c r="AC21" i="48"/>
  <c r="AC20" i="48"/>
  <c r="AC19" i="48"/>
  <c r="AC15" i="48"/>
  <c r="AC14" i="48"/>
  <c r="AC13" i="48"/>
  <c r="AC23" i="48"/>
  <c r="AC22" i="48"/>
  <c r="AC16" i="48"/>
  <c r="AC17" i="48"/>
  <c r="AE27" i="48" l="1"/>
  <c r="AE28" i="48"/>
  <c r="AC18" i="48"/>
  <c r="AE29" i="48" l="1"/>
  <c r="Z12" i="46"/>
  <c r="Z11" i="46"/>
  <c r="AC28" i="46"/>
  <c r="AC27" i="46"/>
  <c r="AC26" i="46"/>
  <c r="AC25" i="46"/>
  <c r="AC24" i="46"/>
  <c r="AC23" i="46"/>
  <c r="AC22" i="46"/>
  <c r="AC21" i="46"/>
  <c r="AC20" i="46"/>
  <c r="AC19" i="46"/>
  <c r="AC16" i="46"/>
  <c r="AC15" i="46"/>
  <c r="AC14" i="46"/>
  <c r="AC13" i="46"/>
  <c r="K10" i="46"/>
  <c r="AC10" i="46" s="1"/>
  <c r="K9" i="46"/>
  <c r="AC9" i="46" s="1"/>
  <c r="AC18" i="46" l="1"/>
  <c r="AC17" i="46"/>
  <c r="AE28" i="46"/>
  <c r="AE27" i="46"/>
  <c r="Z8" i="46"/>
  <c r="K12" i="46"/>
  <c r="AC12" i="46" s="1"/>
  <c r="K11" i="46"/>
  <c r="K11" i="45"/>
  <c r="Z11" i="45"/>
  <c r="K12" i="45"/>
  <c r="Z12" i="45"/>
  <c r="K10" i="45"/>
  <c r="K9" i="45"/>
  <c r="AE29" i="46" l="1"/>
  <c r="K8" i="46"/>
  <c r="AC8" i="46" s="1"/>
  <c r="AC11" i="46"/>
  <c r="Z8" i="45"/>
  <c r="K8" i="45"/>
  <c r="K11" i="44"/>
  <c r="Z12" i="44"/>
  <c r="Z11" i="44"/>
  <c r="AC28" i="44"/>
  <c r="AC27" i="44"/>
  <c r="AC26" i="44"/>
  <c r="AC25" i="44"/>
  <c r="AC24" i="44"/>
  <c r="AC23" i="44"/>
  <c r="AC22" i="44"/>
  <c r="AC21" i="44"/>
  <c r="AC20" i="44"/>
  <c r="AC19" i="44"/>
  <c r="AC16" i="44"/>
  <c r="AC15" i="44"/>
  <c r="AC14" i="44"/>
  <c r="AC13" i="44"/>
  <c r="K12" i="44"/>
  <c r="K10" i="44"/>
  <c r="AC10" i="44" s="1"/>
  <c r="K9" i="44"/>
  <c r="AC9" i="44" s="1"/>
  <c r="AC18" i="44" l="1"/>
  <c r="AE28" i="44"/>
  <c r="AE27" i="44"/>
  <c r="AC12" i="44"/>
  <c r="Z8" i="44"/>
  <c r="AC11" i="44"/>
  <c r="AC17" i="44"/>
  <c r="K8" i="44"/>
  <c r="Z12" i="43"/>
  <c r="K12" i="43"/>
  <c r="K11" i="43"/>
  <c r="Z11" i="43"/>
  <c r="K10" i="43"/>
  <c r="K9" i="43"/>
  <c r="K8" i="43" l="1"/>
  <c r="AC8" i="44"/>
  <c r="AE29" i="44"/>
  <c r="Z8" i="43"/>
  <c r="Z12" i="42"/>
  <c r="Z11" i="42"/>
  <c r="K12" i="42"/>
  <c r="K11" i="42"/>
  <c r="K10" i="42"/>
  <c r="K9" i="42"/>
  <c r="Z8" i="42" l="1"/>
  <c r="K8" i="42"/>
  <c r="AC18" i="52" l="1"/>
  <c r="AC28" i="52"/>
  <c r="AC27" i="52"/>
  <c r="AC26" i="52"/>
  <c r="AC25" i="52"/>
  <c r="AC24" i="52"/>
  <c r="AC23" i="52"/>
  <c r="AC22" i="52"/>
  <c r="AC21" i="52"/>
  <c r="AC20" i="52"/>
  <c r="AC19" i="52"/>
  <c r="AC16" i="52"/>
  <c r="AC15" i="52"/>
  <c r="AC14" i="52"/>
  <c r="AC13" i="52"/>
  <c r="AC10" i="52"/>
  <c r="AC9" i="52"/>
  <c r="AE28" i="52" l="1"/>
  <c r="AC12" i="52"/>
  <c r="AC11" i="52"/>
  <c r="AE27" i="52"/>
  <c r="AC17" i="52"/>
  <c r="K12" i="51"/>
  <c r="AC28" i="51"/>
  <c r="AC27" i="51"/>
  <c r="AC26" i="51"/>
  <c r="AC25" i="51"/>
  <c r="AC24" i="51"/>
  <c r="AC23" i="51"/>
  <c r="AC22" i="51"/>
  <c r="AC21" i="51"/>
  <c r="AC20" i="51"/>
  <c r="AC19" i="51"/>
  <c r="Z11" i="51"/>
  <c r="AC16" i="51"/>
  <c r="AC15" i="51"/>
  <c r="AC14" i="51"/>
  <c r="AC13" i="51"/>
  <c r="K10" i="51"/>
  <c r="AC10" i="51" s="1"/>
  <c r="K9" i="51"/>
  <c r="AC9" i="51" s="1"/>
  <c r="AE29" i="52" l="1"/>
  <c r="AC8" i="52"/>
  <c r="AC17" i="51"/>
  <c r="AE28" i="51"/>
  <c r="AE27" i="51"/>
  <c r="AC18" i="51"/>
  <c r="K11" i="51"/>
  <c r="AC11" i="51" s="1"/>
  <c r="Z12" i="51"/>
  <c r="Z8" i="51" s="1"/>
  <c r="K12" i="50"/>
  <c r="Z12" i="50"/>
  <c r="K11" i="50"/>
  <c r="AC28" i="50"/>
  <c r="AC27" i="50"/>
  <c r="AC26" i="50"/>
  <c r="AC25" i="50"/>
  <c r="AC24" i="50"/>
  <c r="AC23" i="50"/>
  <c r="AC22" i="50"/>
  <c r="AC21" i="50"/>
  <c r="AC20" i="50"/>
  <c r="AC19" i="50"/>
  <c r="AC16" i="50"/>
  <c r="AC15" i="50"/>
  <c r="AC14" i="50"/>
  <c r="AC13" i="50"/>
  <c r="K10" i="50"/>
  <c r="AC10" i="50" s="1"/>
  <c r="K9" i="50"/>
  <c r="AC9" i="50" s="1"/>
  <c r="AE27" i="50" l="1"/>
  <c r="AE28" i="50"/>
  <c r="AC12" i="51"/>
  <c r="AE29" i="51"/>
  <c r="K8" i="51"/>
  <c r="AC18" i="50"/>
  <c r="AC12" i="50"/>
  <c r="AC17" i="50"/>
  <c r="K8" i="50"/>
  <c r="Z11" i="50"/>
  <c r="Z8" i="50" s="1"/>
  <c r="AE29" i="50" l="1"/>
  <c r="AC8" i="51"/>
  <c r="AC8" i="50"/>
  <c r="AC11" i="50"/>
  <c r="Z11" i="48"/>
  <c r="Z12" i="48"/>
  <c r="K12" i="48"/>
  <c r="K11" i="48"/>
  <c r="K10" i="48"/>
  <c r="AC10" i="48" s="1"/>
  <c r="K9" i="48"/>
  <c r="AC9" i="48" s="1"/>
  <c r="AC11" i="48" l="1"/>
  <c r="AC12" i="48"/>
  <c r="Z8" i="48"/>
  <c r="K8" i="48"/>
  <c r="Z11" i="49"/>
  <c r="AC28" i="49"/>
  <c r="AC27" i="49"/>
  <c r="AC26" i="49"/>
  <c r="AC25" i="49"/>
  <c r="AC24" i="49"/>
  <c r="AC23" i="49"/>
  <c r="AC22" i="49"/>
  <c r="AC21" i="49"/>
  <c r="AC20" i="49"/>
  <c r="AC19" i="49"/>
  <c r="AC16" i="49"/>
  <c r="AC15" i="49"/>
  <c r="AC14" i="49"/>
  <c r="AC13" i="49"/>
  <c r="Z12" i="49"/>
  <c r="K10" i="49"/>
  <c r="AC10" i="49" s="1"/>
  <c r="K9" i="49"/>
  <c r="AC9" i="49" s="1"/>
  <c r="AC8" i="48" l="1"/>
  <c r="AC18" i="49"/>
  <c r="Z8" i="49"/>
  <c r="AC17" i="49"/>
  <c r="AE28" i="49"/>
  <c r="AE27" i="49"/>
  <c r="K11" i="49"/>
  <c r="AC11" i="49" s="1"/>
  <c r="K12" i="49"/>
  <c r="AC12" i="49" s="1"/>
  <c r="K12" i="47"/>
  <c r="Z12" i="47"/>
  <c r="K11" i="47"/>
  <c r="K10" i="47"/>
  <c r="AC10" i="47" s="1"/>
  <c r="K9" i="47"/>
  <c r="AC9" i="47" s="1"/>
  <c r="AC28" i="47"/>
  <c r="AC27" i="47"/>
  <c r="AC26" i="47"/>
  <c r="AC25" i="47"/>
  <c r="AC24" i="47"/>
  <c r="AC23" i="47"/>
  <c r="AC22" i="47"/>
  <c r="AC21" i="47"/>
  <c r="AC20" i="47"/>
  <c r="AC19" i="47"/>
  <c r="AC18" i="47"/>
  <c r="AC16" i="47"/>
  <c r="AC15" i="47"/>
  <c r="AC14" i="47"/>
  <c r="AC13" i="47"/>
  <c r="AE27" i="47" l="1"/>
  <c r="AE28" i="47"/>
  <c r="AE29" i="49"/>
  <c r="K8" i="49"/>
  <c r="AC8" i="49" s="1"/>
  <c r="AC12" i="47"/>
  <c r="AC17" i="47"/>
  <c r="K8" i="47"/>
  <c r="Z11" i="47"/>
  <c r="AE29" i="47" l="1"/>
  <c r="AC11" i="47"/>
  <c r="Z8" i="47"/>
  <c r="AC8" i="47" s="1"/>
  <c r="AC28" i="43" l="1"/>
  <c r="AC27" i="43"/>
  <c r="AC26" i="43"/>
  <c r="AC25" i="43"/>
  <c r="AC24" i="43"/>
  <c r="AC23" i="43"/>
  <c r="AC22" i="43"/>
  <c r="AC21" i="43"/>
  <c r="AC20" i="43"/>
  <c r="AC19" i="43"/>
  <c r="AC18" i="43"/>
  <c r="AC17" i="43"/>
  <c r="AC16" i="43"/>
  <c r="AC15" i="43"/>
  <c r="AC14" i="43"/>
  <c r="AC13" i="43"/>
  <c r="AC11" i="43"/>
  <c r="AC10" i="43"/>
  <c r="AC9" i="43"/>
  <c r="AE27" i="43" l="1"/>
  <c r="AE28" i="43"/>
  <c r="AC12" i="43"/>
  <c r="AC28" i="42"/>
  <c r="AC27" i="42"/>
  <c r="AC26" i="42"/>
  <c r="AC25" i="42"/>
  <c r="AC24" i="42"/>
  <c r="AC23" i="42"/>
  <c r="AC22" i="42"/>
  <c r="AC21" i="42"/>
  <c r="AC20" i="42"/>
  <c r="AC19" i="42"/>
  <c r="AC17" i="42"/>
  <c r="AC16" i="42"/>
  <c r="AC15" i="42"/>
  <c r="AC14" i="42"/>
  <c r="AC13" i="42"/>
  <c r="AC9" i="42"/>
  <c r="AE29" i="43" l="1"/>
  <c r="AC8" i="43"/>
  <c r="AE28" i="42"/>
  <c r="AC12" i="42"/>
  <c r="AE27" i="42"/>
  <c r="AC10" i="42"/>
  <c r="AC18" i="42"/>
  <c r="AC11" i="42"/>
  <c r="AE29" i="42" l="1"/>
  <c r="AC8" i="42"/>
  <c r="AC28" i="45" l="1"/>
  <c r="AC27" i="45"/>
  <c r="AC26" i="45"/>
  <c r="AC25" i="45"/>
  <c r="AC24" i="45"/>
  <c r="AC23" i="45"/>
  <c r="AC22" i="45"/>
  <c r="AC21" i="45"/>
  <c r="AC20" i="45"/>
  <c r="AC19" i="45"/>
  <c r="AC16" i="45"/>
  <c r="AC15" i="45"/>
  <c r="AC14" i="45"/>
  <c r="AC13" i="45"/>
  <c r="AC10" i="45"/>
  <c r="AC9" i="45"/>
  <c r="AE27" i="45" l="1"/>
  <c r="AE28" i="45"/>
  <c r="AC11" i="45"/>
  <c r="AC17" i="45"/>
  <c r="AC12" i="45"/>
  <c r="AC18" i="45"/>
  <c r="AE29" i="45" l="1"/>
  <c r="AC8" i="45"/>
  <c r="AC28" i="41" l="1"/>
  <c r="AC27" i="41"/>
  <c r="AC26" i="41"/>
  <c r="AC25" i="41"/>
  <c r="AC24" i="41"/>
  <c r="AC23" i="41"/>
  <c r="AC22" i="41"/>
  <c r="AC21" i="41"/>
  <c r="AC20" i="41"/>
  <c r="AC19" i="41"/>
  <c r="AC18" i="41"/>
  <c r="K12" i="41"/>
  <c r="AC17" i="41"/>
  <c r="AC16" i="41"/>
  <c r="AC15" i="41"/>
  <c r="AC14" i="41"/>
  <c r="AC13" i="41"/>
  <c r="Z12" i="41"/>
  <c r="Z11" i="41"/>
  <c r="K11" i="41"/>
  <c r="K10" i="41"/>
  <c r="AC10" i="41" s="1"/>
  <c r="K9" i="41"/>
  <c r="AC9" i="41" s="1"/>
  <c r="AE28" i="41" l="1"/>
  <c r="AE27" i="41"/>
  <c r="Z8" i="41"/>
  <c r="AC11" i="41"/>
  <c r="K8" i="41"/>
  <c r="AC12" i="41"/>
  <c r="AE29" i="41" l="1"/>
  <c r="AC8" i="41"/>
</calcChain>
</file>

<file path=xl/sharedStrings.xml><?xml version="1.0" encoding="utf-8"?>
<sst xmlns="http://schemas.openxmlformats.org/spreadsheetml/2006/main" count="570" uniqueCount="55">
  <si>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</si>
  <si>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</si>
  <si>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</si>
  <si>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</si>
  <si>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</si>
  <si>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</si>
  <si>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</si>
  <si>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</si>
  <si>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</si>
  <si>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</si>
  <si>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</si>
  <si>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</si>
  <si>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</si>
  <si>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</si>
  <si>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</si>
  <si>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</si>
  <si>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</si>
  <si>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</si>
  <si>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</si>
  <si>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</si>
  <si>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</si>
  <si>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</si>
  <si>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</si>
  <si>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</si>
  <si>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</si>
  <si>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втом числе:                                                         потребители юридические лица</t>
  </si>
  <si>
    <t>ФАКТИЧЕСКИЙ ПОЛЕЗНЫЙ ОТПУСК ЭЛЕКТРИЧЕСКОЙ ЭНЕРГИИ (МОЩНОСТИ) ПО СЕТЯМ ОАО  "ОБОРОНЭНЕРГО"</t>
  </si>
  <si>
    <t>в том числе:                                                         потребители юридические лица</t>
  </si>
  <si>
    <t>НН (кВТ.ч)</t>
  </si>
  <si>
    <t>Факт 2023 год( кВт*ч)</t>
  </si>
  <si>
    <t>за Январь  2023 года</t>
  </si>
  <si>
    <t>за Январь 2023 года</t>
  </si>
  <si>
    <t>за Февраль  2023 года</t>
  </si>
  <si>
    <t>за Февраль 2023 года</t>
  </si>
  <si>
    <t>за Март  2023 года</t>
  </si>
  <si>
    <t>за Март 2023 года</t>
  </si>
  <si>
    <t>за Апрель  2023 года</t>
  </si>
  <si>
    <t>за Апрель 2023 года</t>
  </si>
  <si>
    <t>за Май  2023 года</t>
  </si>
  <si>
    <t>за Май 2023 года</t>
  </si>
  <si>
    <t>за Июнь  2023 года</t>
  </si>
  <si>
    <t>за Июнь 2023 года</t>
  </si>
  <si>
    <t>за Июль  2023 года</t>
  </si>
  <si>
    <t>за Июль 2023 года</t>
  </si>
  <si>
    <t>за Август  2023 года</t>
  </si>
  <si>
    <t>за Август 2023 года</t>
  </si>
  <si>
    <t>за Сентябрь  2023 года</t>
  </si>
  <si>
    <t>за Сентябрь 2023 года</t>
  </si>
  <si>
    <t>за Октябрь  2023 года</t>
  </si>
  <si>
    <t>за Октябрь 2023 года</t>
  </si>
  <si>
    <t>за Ноябрь  2023 года</t>
  </si>
  <si>
    <t>за Ноябрь 2023 года</t>
  </si>
  <si>
    <t>за Декабрь  2023 года</t>
  </si>
  <si>
    <t>за Декабрь 2023 года</t>
  </si>
  <si>
    <t>Полезный отпуск электрической энергии потребителям ООО "БЭСО".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</si>
</sst>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5" applyNumberFormat="0" applyAlignment="0" applyProtection="0"/>
    <xf numFmtId="0" fontId="13" fillId="20" borderId="6" applyNumberFormat="0" applyAlignment="0" applyProtection="0"/>
    <xf numFmtId="0" fontId="14" fillId="20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1" borderId="11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8" fillId="0" borderId="0" xfId="0" applyFont="1"/>
    <xf numFmtId="0" fontId="1" fillId="0" borderId="0" xfId="44"/>
    <xf numFmtId="0" fontId="5" fillId="0" borderId="0" xfId="0" applyFont="1" applyAlignment="1"/>
    <xf numFmtId="0" fontId="0" fillId="0" borderId="1" xfId="0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/>
  </cellXfs>
  <cellStyles count="4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1" xr:uid="{00000000-0005-0000-0000-000024000000}"/>
    <cellStyle name="Обычный 3" xfId="44" xr:uid="{00000000-0005-0000-0000-000025000000}"/>
    <cellStyle name="Плохой 2" xfId="37" xr:uid="{00000000-0005-0000-0000-000026000000}"/>
    <cellStyle name="Пояснение 2" xfId="38" xr:uid="{00000000-0005-0000-0000-000027000000}"/>
    <cellStyle name="Примечание 2" xfId="39" xr:uid="{00000000-0005-0000-0000-000028000000}"/>
    <cellStyle name="Связанная ячейка 2" xfId="40" xr:uid="{00000000-0005-0000-0000-000029000000}"/>
    <cellStyle name="Текст предупреждения 2" xfId="41" xr:uid="{00000000-0005-0000-0000-00002A000000}"/>
    <cellStyle name="Финансовый 2" xfId="42" xr:uid="{00000000-0005-0000-0000-00002B000000}"/>
    <cellStyle name="Хороший 2" xfId="43" xr:uid="{00000000-0005-0000-0000-00002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"/>
  <sheetViews>
    <sheetView tabSelected="1" workbookViewId="0">
      <selection activeCell="M16" sqref="M16"/>
    </sheetView>
  </sheetViews>
  <sheetFormatPr defaultRowHeight="14.4" x14ac:dyDescent="0.3"/>
  <cols>
    <col min="4" max="4" width="11" customWidth="1"/>
    <col min="5" max="5" width="11.109375" bestFit="1" customWidth="1"/>
    <col min="6" max="7" width="9.88671875" bestFit="1" customWidth="1"/>
    <col min="8" max="8" width="9.6640625" customWidth="1"/>
    <col min="9" max="9" width="9.88671875" bestFit="1" customWidth="1"/>
    <col min="10" max="10" width="9.6640625" customWidth="1"/>
    <col min="11" max="11" width="9.88671875" bestFit="1" customWidth="1"/>
    <col min="12" max="12" width="11" customWidth="1"/>
    <col min="13" max="13" width="10.88671875" customWidth="1"/>
    <col min="14" max="14" width="10.44140625" customWidth="1"/>
    <col min="15" max="15" width="11.44140625" customWidth="1"/>
    <col min="16" max="16" width="12.109375" customWidth="1"/>
  </cols>
  <sheetData>
    <row r="2" spans="1:16" ht="15.6" x14ac:dyDescent="0.3">
      <c r="A2" s="8" t="s">
        <v>54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4" spans="1:16" ht="15.6" x14ac:dyDescent="0.3">
      <c r="A4" s="8" t="s">
        <v>29</v>
      </c>
      <c r="B4" s="8"/>
      <c r="C4" s="8"/>
      <c r="D4" s="8"/>
    </row>
    <row r="5" spans="1:16" x14ac:dyDescent="0.3">
      <c r="A5" s="9" t="s">
        <v>0</v>
      </c>
      <c r="B5" s="9"/>
      <c r="C5" s="9"/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2" t="s">
        <v>13</v>
      </c>
    </row>
    <row r="6" spans="1:16" ht="40.5" customHeight="1" x14ac:dyDescent="0.3">
      <c r="A6" s="10" t="s">
        <v>14</v>
      </c>
      <c r="B6" s="11"/>
      <c r="C6" s="12"/>
      <c r="D6" s="4">
        <v>12738096</v>
      </c>
      <c r="E6" s="4">
        <v>12088548</v>
      </c>
      <c r="F6" s="4">
        <v>12119243</v>
      </c>
      <c r="G6" s="4">
        <v>10460510</v>
      </c>
      <c r="H6" s="4">
        <v>10228179</v>
      </c>
      <c r="I6" s="4">
        <v>9382389</v>
      </c>
      <c r="J6" s="4">
        <v>9894252</v>
      </c>
      <c r="K6" s="4">
        <v>11167082</v>
      </c>
      <c r="L6" s="4">
        <v>9907818</v>
      </c>
      <c r="M6" s="4">
        <v>11116468</v>
      </c>
      <c r="N6" s="4">
        <v>11654619</v>
      </c>
      <c r="O6" s="4">
        <v>12252524</v>
      </c>
      <c r="P6" s="4">
        <v>133009728</v>
      </c>
    </row>
    <row r="7" spans="1:16" ht="44.25" customHeight="1" x14ac:dyDescent="0.3">
      <c r="A7" s="9" t="s">
        <v>15</v>
      </c>
      <c r="B7" s="9"/>
      <c r="C7" s="9"/>
      <c r="D7" s="4">
        <v>5454530</v>
      </c>
      <c r="E7" s="4">
        <v>5375035</v>
      </c>
      <c r="F7" s="4">
        <v>5389385</v>
      </c>
      <c r="G7" s="4">
        <v>4922861</v>
      </c>
      <c r="H7" s="4">
        <v>4898302</v>
      </c>
      <c r="I7" s="4">
        <v>4150180</v>
      </c>
      <c r="J7" s="4">
        <v>4310623</v>
      </c>
      <c r="K7" s="4">
        <v>4898969</v>
      </c>
      <c r="L7" s="4">
        <v>4449217</v>
      </c>
      <c r="M7" s="4">
        <v>4434146</v>
      </c>
      <c r="N7" s="4">
        <v>4702423</v>
      </c>
      <c r="O7" s="4">
        <v>5045239</v>
      </c>
      <c r="P7" s="4">
        <v>58030910</v>
      </c>
    </row>
  </sheetData>
  <mergeCells count="5">
    <mergeCell ref="A2:L2"/>
    <mergeCell ref="A4:D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30"/>
  <sheetViews>
    <sheetView workbookViewId="0">
      <selection activeCell="Z23" activeCellId="5" sqref="K22:M22 K23:M23 K27:M27 K28:M28 Z22:AB22 Z23:AB23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46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47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9737686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170132</v>
      </c>
      <c r="AA8" s="14"/>
      <c r="AB8" s="15"/>
      <c r="AC8" s="3">
        <f>K8+Z8</f>
        <v>9907818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115803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115803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469314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469314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4083580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41130</v>
      </c>
      <c r="AA11" s="14"/>
      <c r="AB11" s="15"/>
      <c r="AC11" s="3">
        <f t="shared" si="0"/>
        <v>4124710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5068989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129002</v>
      </c>
      <c r="AA12" s="14"/>
      <c r="AB12" s="15"/>
      <c r="AC12" s="3">
        <f t="shared" si="0"/>
        <v>5197991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6920+108883</f>
        <v>115803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115803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376560+92754</f>
        <v>469314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469314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3289871+445781+76330+136787</f>
        <v>3948769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27697+4136</f>
        <v>31833</v>
      </c>
      <c r="AA17" s="14"/>
      <c r="AB17" s="15"/>
      <c r="AC17" s="3">
        <f t="shared" si="0"/>
        <v>3980602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665990+105134+15290+43489-60</f>
        <v>829843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2380+60659</f>
        <v>63039</v>
      </c>
      <c r="AA18" s="14"/>
      <c r="AB18" s="15"/>
      <c r="AC18" s="3">
        <f t="shared" si="0"/>
        <v>892882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120064</f>
        <v>120064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9297</f>
        <v>9297</v>
      </c>
      <c r="AA22" s="14"/>
      <c r="AB22" s="15"/>
      <c r="AC22" s="3">
        <f t="shared" si="0"/>
        <v>129361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4107552</f>
        <v>4107552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21683+44280</f>
        <v>65963</v>
      </c>
      <c r="AA23" s="14"/>
      <c r="AB23" s="15"/>
      <c r="AC23" s="3">
        <f t="shared" si="0"/>
        <v>4173515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14747</f>
        <v>14747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14747</v>
      </c>
      <c r="AD27" s="6"/>
      <c r="AE27" s="3">
        <f>AC22+AC27</f>
        <v>144108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131594</f>
        <v>131594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131594</v>
      </c>
      <c r="AD28" s="6"/>
      <c r="AE28" s="3">
        <f>AC23+AC28</f>
        <v>4305109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4449217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E30"/>
  <sheetViews>
    <sheetView workbookViewId="0">
      <selection activeCell="V38" sqref="V38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48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49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10876366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240102</v>
      </c>
      <c r="AA8" s="14"/>
      <c r="AB8" s="15"/>
      <c r="AC8" s="3">
        <f>K8+Z8</f>
        <v>11116468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150081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150081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644638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644638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5026730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50473</v>
      </c>
      <c r="AA11" s="14"/>
      <c r="AB11" s="15"/>
      <c r="AC11" s="3">
        <f t="shared" si="0"/>
        <v>5077203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5054917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189629</v>
      </c>
      <c r="AA12" s="14"/>
      <c r="AB12" s="15"/>
      <c r="AC12" s="3">
        <f t="shared" si="0"/>
        <v>5244546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9483+140598</f>
        <v>150081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150081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559638+85000</f>
        <v>644638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644638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4054654+580486+70986+139937</f>
        <v>4846063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30749+7398</f>
        <v>38147</v>
      </c>
      <c r="AA17" s="14"/>
      <c r="AB17" s="15"/>
      <c r="AC17" s="3">
        <f t="shared" si="0"/>
        <v>4884210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699613+126117+15821+43843-39</f>
        <v>885355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2671+115367</f>
        <v>118038</v>
      </c>
      <c r="AA18" s="14"/>
      <c r="AB18" s="15"/>
      <c r="AC18" s="3">
        <f t="shared" si="0"/>
        <v>1003393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170355</f>
        <v>170355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12326</f>
        <v>12326</v>
      </c>
      <c r="AA22" s="14"/>
      <c r="AB22" s="15"/>
      <c r="AC22" s="3">
        <f t="shared" si="0"/>
        <v>182681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4004700</f>
        <v>4004700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23411+48180</f>
        <v>71591</v>
      </c>
      <c r="AA23" s="14"/>
      <c r="AB23" s="15"/>
      <c r="AC23" s="3">
        <f t="shared" si="0"/>
        <v>4076291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10312</f>
        <v>10312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10312</v>
      </c>
      <c r="AD27" s="6"/>
      <c r="AE27" s="3">
        <f>AC22+AC27</f>
        <v>192993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164862</f>
        <v>164862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164862</v>
      </c>
      <c r="AD28" s="6"/>
      <c r="AE28" s="3">
        <f>AC23+AC28</f>
        <v>4241153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4434146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30"/>
  <sheetViews>
    <sheetView workbookViewId="0">
      <selection activeCell="Z23" activeCellId="5" sqref="K22:M22 K23:M23 K27:M27 K28:M28 Z22:AB22 Z23:AB23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50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51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11387521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267098</v>
      </c>
      <c r="AA8" s="14"/>
      <c r="AB8" s="15"/>
      <c r="AC8" s="3">
        <f>K8+Z8</f>
        <v>11654619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169385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169385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580456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580456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5301692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58594</v>
      </c>
      <c r="AA11" s="14"/>
      <c r="AB11" s="15"/>
      <c r="AC11" s="3">
        <f t="shared" si="0"/>
        <v>5360286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5335988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208504</v>
      </c>
      <c r="AA12" s="14"/>
      <c r="AB12" s="15"/>
      <c r="AC12" s="3">
        <f t="shared" si="0"/>
        <v>5544492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8139+161246</f>
        <v>169385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169385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497684+82772</f>
        <v>580456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580456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4330618+572648+71543+134979</f>
        <v>5109788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37032+7944</f>
        <v>44976</v>
      </c>
      <c r="AA17" s="14"/>
      <c r="AB17" s="15"/>
      <c r="AC17" s="3">
        <f t="shared" si="0"/>
        <v>5154764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717091+128930+14858+43458-53</f>
        <v>904284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2365+140942</f>
        <v>143307</v>
      </c>
      <c r="AA18" s="14"/>
      <c r="AB18" s="15"/>
      <c r="AC18" s="3">
        <f t="shared" si="0"/>
        <v>1047591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182796</f>
        <v>182796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13618</f>
        <v>13618</v>
      </c>
      <c r="AA22" s="14"/>
      <c r="AB22" s="15"/>
      <c r="AC22" s="3">
        <f t="shared" si="0"/>
        <v>196414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4245784</f>
        <v>4245784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22057+43140</f>
        <v>65197</v>
      </c>
      <c r="AA23" s="14"/>
      <c r="AB23" s="15"/>
      <c r="AC23" s="3">
        <f t="shared" si="0"/>
        <v>4310981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9108</f>
        <v>9108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9108</v>
      </c>
      <c r="AD27" s="6"/>
      <c r="AE27" s="3">
        <f>AC22+AC27</f>
        <v>205522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185920</f>
        <v>185920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185920</v>
      </c>
      <c r="AD28" s="6"/>
      <c r="AE28" s="3">
        <f>AC23+AC28</f>
        <v>4496901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4702423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E30"/>
  <sheetViews>
    <sheetView workbookViewId="0">
      <selection activeCell="Z8" activeCellId="1" sqref="K8:M8 Z8:AB8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52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53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11970491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282033</v>
      </c>
      <c r="AA8" s="14"/>
      <c r="AB8" s="15"/>
      <c r="AC8" s="3">
        <f>K8+Z8</f>
        <v>12252524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189538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189538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541248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541248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5536031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59788</v>
      </c>
      <c r="AA11" s="14"/>
      <c r="AB11" s="15"/>
      <c r="AC11" s="3">
        <f t="shared" si="0"/>
        <v>5595819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5703674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222245</v>
      </c>
      <c r="AA12" s="14"/>
      <c r="AB12" s="15"/>
      <c r="AC12" s="3">
        <f t="shared" si="0"/>
        <v>5925919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8180+181358</f>
        <v>189538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189538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450252+90996</f>
        <v>541248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541248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4448742+637509+80647+149219</f>
        <v>5316117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36899+7965</f>
        <v>44864</v>
      </c>
      <c r="AA17" s="14"/>
      <c r="AB17" s="15"/>
      <c r="AC17" s="3">
        <f t="shared" si="0"/>
        <v>5360981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776638+127513+17240+35484-75</f>
        <v>956800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2443+156275</f>
        <v>158718</v>
      </c>
      <c r="AA18" s="14"/>
      <c r="AB18" s="15"/>
      <c r="AC18" s="3">
        <f t="shared" si="0"/>
        <v>1115518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210823</f>
        <v>210823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14924</f>
        <v>14924</v>
      </c>
      <c r="AA22" s="14"/>
      <c r="AB22" s="15"/>
      <c r="AC22" s="3">
        <f t="shared" si="0"/>
        <v>225747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4522844</f>
        <v>4522844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25007+38520</f>
        <v>63527</v>
      </c>
      <c r="AA23" s="14"/>
      <c r="AB23" s="15"/>
      <c r="AC23" s="3">
        <f t="shared" si="0"/>
        <v>4586371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9091</f>
        <v>9091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9091</v>
      </c>
      <c r="AD27" s="6"/>
      <c r="AE27" s="3">
        <f>AC22+AC27</f>
        <v>234838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224030</f>
        <v>224030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224030</v>
      </c>
      <c r="AD28" s="6"/>
      <c r="AE28" s="3">
        <f>AC23+AC28</f>
        <v>4810401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5045239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9"/>
  <sheetViews>
    <sheetView workbookViewId="0">
      <selection activeCell="G39" sqref="G39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30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31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12409820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328276</v>
      </c>
      <c r="AA8" s="14"/>
      <c r="AB8" s="15"/>
      <c r="AC8" s="3">
        <f>K8+Z8</f>
        <v>12738096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190198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190198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603394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603394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5446706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75068</v>
      </c>
      <c r="AA11" s="14"/>
      <c r="AB11" s="15"/>
      <c r="AC11" s="3">
        <f t="shared" si="0"/>
        <v>5521774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6169522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253208</v>
      </c>
      <c r="AA12" s="14"/>
      <c r="AB12" s="15"/>
      <c r="AC12" s="3">
        <f t="shared" si="0"/>
        <v>6422730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10892+179306</f>
        <v>190198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190198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522340+81054</f>
        <v>603394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603394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4392908+664216+76518+117443</f>
        <v>5251085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42364+10991</f>
        <v>53355</v>
      </c>
      <c r="AA17" s="14"/>
      <c r="AB17" s="15"/>
      <c r="AC17" s="3">
        <f t="shared" si="0"/>
        <v>5304440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789916+149628+19200+50954-61</f>
        <v>1009637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3638+172259</f>
        <v>175897</v>
      </c>
      <c r="AA18" s="14"/>
      <c r="AB18" s="15"/>
      <c r="AC18" s="3">
        <f t="shared" si="0"/>
        <v>1185534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188150</f>
        <v>188150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21713</f>
        <v>21713</v>
      </c>
      <c r="AA22" s="14"/>
      <c r="AB22" s="15"/>
      <c r="AC22" s="3">
        <f t="shared" si="0"/>
        <v>209863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4949747</f>
        <v>4949747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24691+52620</f>
        <v>77311</v>
      </c>
      <c r="AA23" s="14"/>
      <c r="AB23" s="15"/>
      <c r="AC23" s="3">
        <f t="shared" si="0"/>
        <v>5027058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7471</f>
        <v>7471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7471</v>
      </c>
      <c r="AD27" s="6"/>
      <c r="AE27" s="3">
        <f>AC22+AC27</f>
        <v>217334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210138</f>
        <v>210138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210138</v>
      </c>
      <c r="AD28" s="6"/>
      <c r="AE28" s="3">
        <f>AC23+AC28</f>
        <v>5237196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5454530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9" spans="13:13" x14ac:dyDescent="0.3">
      <c r="M39" s="7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0"/>
  <sheetViews>
    <sheetView workbookViewId="0">
      <selection activeCell="G34" sqref="G34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32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33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11795933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292615</v>
      </c>
      <c r="AA8" s="14"/>
      <c r="AB8" s="15"/>
      <c r="AC8" s="3">
        <f>K8+Z8</f>
        <v>12088548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152762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152762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568098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568098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5056514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64636</v>
      </c>
      <c r="AA11" s="14"/>
      <c r="AB11" s="15"/>
      <c r="AC11" s="3">
        <f t="shared" si="0"/>
        <v>5121150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6018559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227979</v>
      </c>
      <c r="AA12" s="14"/>
      <c r="AB12" s="15"/>
      <c r="AC12" s="3">
        <f t="shared" si="0"/>
        <v>6246538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11411+141351</f>
        <v>152762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152762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486010+82088</f>
        <v>568098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568098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4085648+610956+68986+105404</f>
        <v>4870994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37246+9544</f>
        <v>46790</v>
      </c>
      <c r="AA17" s="14"/>
      <c r="AB17" s="15"/>
      <c r="AC17" s="3">
        <f t="shared" si="0"/>
        <v>4917784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723308+126473+19080+42294-51</f>
        <v>911104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2713+161052</f>
        <v>163765</v>
      </c>
      <c r="AA18" s="14"/>
      <c r="AB18" s="15"/>
      <c r="AC18" s="3">
        <f t="shared" si="0"/>
        <v>1074869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179624</f>
        <v>179624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17846</f>
        <v>17846</v>
      </c>
      <c r="AA22" s="14"/>
      <c r="AB22" s="15"/>
      <c r="AC22" s="3">
        <f t="shared" si="0"/>
        <v>197470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4891570</f>
        <v>4891570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23114+41100</f>
        <v>64214</v>
      </c>
      <c r="AA23" s="14"/>
      <c r="AB23" s="15"/>
      <c r="AC23" s="3">
        <f t="shared" si="0"/>
        <v>4955784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  <c r="AE26" s="3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5896</f>
        <v>5896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5896</v>
      </c>
      <c r="AD27" s="6"/>
      <c r="AE27" s="3">
        <f>AC22+AC27</f>
        <v>203366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215885</f>
        <v>215885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215885</v>
      </c>
      <c r="AD28" s="6"/>
      <c r="AE28" s="3">
        <f>AC23+AC28</f>
        <v>5171669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5375035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30"/>
  <sheetViews>
    <sheetView zoomScaleNormal="100" workbookViewId="0">
      <selection activeCell="K36" sqref="K36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34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35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11842813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276430</v>
      </c>
      <c r="AA8" s="14"/>
      <c r="AB8" s="15"/>
      <c r="AC8" s="3">
        <f>K8+Z8</f>
        <v>12119243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140247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140247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565008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565008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5120452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59399</v>
      </c>
      <c r="AA11" s="14"/>
      <c r="AB11" s="15"/>
      <c r="AC11" s="3">
        <f t="shared" si="0"/>
        <v>5179851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6017106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217031</v>
      </c>
      <c r="AA12" s="14"/>
      <c r="AB12" s="15"/>
      <c r="AC12" s="3">
        <f t="shared" si="0"/>
        <v>6234137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9872+130375</f>
        <v>140247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140247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481334+83674</f>
        <v>565008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565008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4162656+592374+72987+115818</f>
        <v>4943835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35516+9576</f>
        <v>45092</v>
      </c>
      <c r="AA17" s="14"/>
      <c r="AB17" s="15"/>
      <c r="AC17" s="3">
        <f t="shared" si="0"/>
        <v>4988927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689410+125694+17388+45657-39</f>
        <v>878110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2568+154998</f>
        <v>157566</v>
      </c>
      <c r="AA18" s="14"/>
      <c r="AB18" s="15"/>
      <c r="AC18" s="3">
        <f t="shared" si="0"/>
        <v>1035676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172010</f>
        <v>172010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14307</f>
        <v>14307</v>
      </c>
      <c r="AA22" s="14"/>
      <c r="AB22" s="15"/>
      <c r="AC22" s="3">
        <f t="shared" si="0"/>
        <v>186317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4944064</f>
        <v>4944064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20465+39000</f>
        <v>59465</v>
      </c>
      <c r="AA23" s="14"/>
      <c r="AB23" s="15"/>
      <c r="AC23" s="3">
        <f t="shared" si="0"/>
        <v>5003529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  <c r="AE26" s="3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4607</f>
        <v>4607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4607</v>
      </c>
      <c r="AD27" s="6"/>
      <c r="AE27" s="3">
        <f>AC22+AC27</f>
        <v>190924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194932</f>
        <v>194932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194932</v>
      </c>
      <c r="AD28" s="6"/>
      <c r="AE28" s="3">
        <f>AC23+AC28</f>
        <v>5198461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5389385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0"/>
  <sheetViews>
    <sheetView workbookViewId="0">
      <selection activeCell="N32" sqref="N32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36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37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10256020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204490</v>
      </c>
      <c r="AA8" s="14"/>
      <c r="AB8" s="15"/>
      <c r="AC8" s="3">
        <f>K8+Z8</f>
        <v>10460510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109372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109372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504870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504870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4142173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40711</v>
      </c>
      <c r="AA11" s="14"/>
      <c r="AB11" s="15"/>
      <c r="AC11" s="3">
        <f t="shared" si="0"/>
        <v>4182884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5499605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163779</v>
      </c>
      <c r="AA12" s="14"/>
      <c r="AB12" s="15"/>
      <c r="AC12" s="3">
        <f t="shared" si="0"/>
        <v>5663384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8346+101026</f>
        <v>109372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109372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430916+73954</f>
        <v>504870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504870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3257879+556787+60825+109816</f>
        <v>3985307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26116+6150</f>
        <v>32266</v>
      </c>
      <c r="AA17" s="14"/>
      <c r="AB17" s="15"/>
      <c r="AC17" s="3">
        <f t="shared" si="0"/>
        <v>4017573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623951+125157+17169+44484-48</f>
        <v>810713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1918+93203</f>
        <v>95121</v>
      </c>
      <c r="AA18" s="14"/>
      <c r="AB18" s="15"/>
      <c r="AC18" s="3">
        <f t="shared" si="0"/>
        <v>905834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150359</f>
        <v>150359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8445</f>
        <v>8445</v>
      </c>
      <c r="AA22" s="14"/>
      <c r="AB22" s="15"/>
      <c r="AC22" s="3">
        <f t="shared" si="0"/>
        <v>158804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4495852</f>
        <v>4495852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24498+44160</f>
        <v>68658</v>
      </c>
      <c r="AA23" s="14"/>
      <c r="AB23" s="15"/>
      <c r="AC23" s="3">
        <f t="shared" si="0"/>
        <v>4564510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  <c r="AE26" s="3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6507</f>
        <v>6507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6507</v>
      </c>
      <c r="AD27" s="6"/>
      <c r="AE27" s="3">
        <f>AC22+AC27</f>
        <v>165311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193040</f>
        <v>193040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193040</v>
      </c>
      <c r="AD28" s="6"/>
      <c r="AE28" s="3">
        <f>AC23+AC28</f>
        <v>4757550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4922861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30"/>
  <sheetViews>
    <sheetView workbookViewId="0">
      <selection activeCell="K32" sqref="K32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38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39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10037364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190815</v>
      </c>
      <c r="AA8" s="14"/>
      <c r="AB8" s="15"/>
      <c r="AC8" s="3">
        <f>K8+Z8</f>
        <v>10228179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92585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92585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504592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504592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3942329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46392</v>
      </c>
      <c r="AA11" s="14"/>
      <c r="AB11" s="15"/>
      <c r="AC11" s="3">
        <f t="shared" si="0"/>
        <v>3988721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5497858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144423</v>
      </c>
      <c r="AA12" s="14"/>
      <c r="AB12" s="15"/>
      <c r="AC12" s="3">
        <f t="shared" si="0"/>
        <v>5642281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7470+85115</f>
        <v>92585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92585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422428+82164</f>
        <v>504592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504592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3121943+464700+68536+138146</f>
        <v>3793325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29912+6859</f>
        <v>36771</v>
      </c>
      <c r="AA17" s="14"/>
      <c r="AB17" s="15"/>
      <c r="AC17" s="3">
        <f t="shared" si="0"/>
        <v>3830096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662295+106907+17841+46873-68</f>
        <v>833848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2487+66269</f>
        <v>68756</v>
      </c>
      <c r="AA18" s="14"/>
      <c r="AB18" s="15"/>
      <c r="AC18" s="3">
        <f t="shared" si="0"/>
        <v>902604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133843</f>
        <v>133843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9621</f>
        <v>9621</v>
      </c>
      <c r="AA22" s="14"/>
      <c r="AB22" s="15"/>
      <c r="AC22" s="3">
        <f t="shared" si="0"/>
        <v>143464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4510239</f>
        <v>4510239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21847+53820</f>
        <v>75667</v>
      </c>
      <c r="AA23" s="14"/>
      <c r="AB23" s="15"/>
      <c r="AC23" s="3">
        <f t="shared" si="0"/>
        <v>4585906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15161</f>
        <v>15161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15161</v>
      </c>
      <c r="AD27" s="6"/>
      <c r="AE27" s="3">
        <f>AC22+AC27</f>
        <v>158625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153771</f>
        <v>153771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153771</v>
      </c>
      <c r="AD28" s="6"/>
      <c r="AE28" s="3">
        <f>AC23+AC28</f>
        <v>4739677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4898302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30"/>
  <sheetViews>
    <sheetView workbookViewId="0">
      <selection activeCell="T34" sqref="T34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40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41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9215652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166737</v>
      </c>
      <c r="AA8" s="14"/>
      <c r="AB8" s="15"/>
      <c r="AC8" s="3">
        <f>K8+Z8</f>
        <v>9382389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78058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78058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501490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501490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3853692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40376</v>
      </c>
      <c r="AA11" s="14"/>
      <c r="AB11" s="15"/>
      <c r="AC11" s="3">
        <f t="shared" si="0"/>
        <v>3894068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4782412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126361</v>
      </c>
      <c r="AA12" s="14"/>
      <c r="AB12" s="15"/>
      <c r="AC12" s="3">
        <f t="shared" si="0"/>
        <v>4908773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6614+71444</f>
        <v>78058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78058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408048+93442</f>
        <v>501490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501490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3150969+378272+61619+138307</f>
        <v>3729167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27693+4565</f>
        <v>32258</v>
      </c>
      <c r="AA17" s="14"/>
      <c r="AB17" s="15"/>
      <c r="AC17" s="3">
        <f t="shared" si="0"/>
        <v>3761425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667194+98295+18409+45764-18</f>
        <v>829644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2506+59086</f>
        <v>61592</v>
      </c>
      <c r="AA18" s="14"/>
      <c r="AB18" s="15"/>
      <c r="AC18" s="3">
        <f t="shared" si="0"/>
        <v>891236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110163</f>
        <v>110163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8118</f>
        <v>8118</v>
      </c>
      <c r="AA22" s="14"/>
      <c r="AB22" s="15"/>
      <c r="AC22" s="3">
        <f t="shared" si="0"/>
        <v>118281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3806809</f>
        <v>3806809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22169+42600</f>
        <v>64769</v>
      </c>
      <c r="AA23" s="14"/>
      <c r="AB23" s="15"/>
      <c r="AC23" s="3">
        <f t="shared" si="0"/>
        <v>3871578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14362</f>
        <v>14362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14362</v>
      </c>
      <c r="AD27" s="6"/>
      <c r="AE27" s="3">
        <f>AC22+AC27</f>
        <v>132643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145959</f>
        <v>145959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145959</v>
      </c>
      <c r="AD28" s="6"/>
      <c r="AE28" s="3">
        <f>AC23+AC28</f>
        <v>4017537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4150180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30"/>
  <sheetViews>
    <sheetView workbookViewId="0">
      <selection activeCell="Z23" activeCellId="5" sqref="K22:M22 K23:M23 K27:M27 K28:M28 Z22:AB22 Z23:AB23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42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43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9729450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164802</v>
      </c>
      <c r="AA8" s="14"/>
      <c r="AB8" s="15"/>
      <c r="AC8" s="3">
        <f>K8+Z8</f>
        <v>9894252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83087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83087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555812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555812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4041706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43315</v>
      </c>
      <c r="AA11" s="14"/>
      <c r="AB11" s="15"/>
      <c r="AC11" s="3">
        <f t="shared" si="0"/>
        <v>4085021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5048845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121487</v>
      </c>
      <c r="AA12" s="14"/>
      <c r="AB12" s="15"/>
      <c r="AC12" s="3">
        <f t="shared" si="0"/>
        <v>5170332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7210+75877</f>
        <v>83087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83087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451996+103816</f>
        <v>555812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555812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3384731+345076+65033+146159</f>
        <v>3940999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30918+3282</f>
        <v>34200</v>
      </c>
      <c r="AA17" s="14"/>
      <c r="AB17" s="15"/>
      <c r="AC17" s="3">
        <f t="shared" si="0"/>
        <v>3975199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739014+96127+23742+47784-25</f>
        <v>906642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2543+60346</f>
        <v>62889</v>
      </c>
      <c r="AA18" s="14"/>
      <c r="AB18" s="15"/>
      <c r="AC18" s="3">
        <f t="shared" si="0"/>
        <v>969531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89247</f>
        <v>89247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9115</f>
        <v>9115</v>
      </c>
      <c r="AA22" s="14"/>
      <c r="AB22" s="15"/>
      <c r="AC22" s="3">
        <f t="shared" si="0"/>
        <v>98362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4013581</f>
        <v>4013581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22838+35760</f>
        <v>58598</v>
      </c>
      <c r="AA23" s="14"/>
      <c r="AB23" s="15"/>
      <c r="AC23" s="3">
        <f t="shared" si="0"/>
        <v>4072179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11460</f>
        <v>11460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11460</v>
      </c>
      <c r="AD27" s="6"/>
      <c r="AE27" s="3">
        <f>AC22+AC27</f>
        <v>109822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128622</f>
        <v>128622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128622</v>
      </c>
      <c r="AD28" s="6"/>
      <c r="AE28" s="3">
        <f>AC23+AC28</f>
        <v>4200801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4310623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30"/>
  <sheetViews>
    <sheetView workbookViewId="0">
      <selection activeCell="P36" sqref="P36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44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45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10986111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180971</v>
      </c>
      <c r="AA8" s="14"/>
      <c r="AB8" s="15"/>
      <c r="AC8" s="3">
        <f>K8+Z8</f>
        <v>11167082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100262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100262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633783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633783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4506803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52016</v>
      </c>
      <c r="AA11" s="14"/>
      <c r="AB11" s="15"/>
      <c r="AC11" s="3">
        <f t="shared" si="0"/>
        <v>4558819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5745263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128955</v>
      </c>
      <c r="AA12" s="14"/>
      <c r="AB12" s="15"/>
      <c r="AC12" s="3">
        <f t="shared" si="0"/>
        <v>5874218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9976+90286</f>
        <v>100262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100262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524375+109408</f>
        <v>633783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633783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3794661+367743+86604+150352</f>
        <v>4399360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36691+3725</f>
        <v>40416</v>
      </c>
      <c r="AA17" s="14"/>
      <c r="AB17" s="15"/>
      <c r="AC17" s="3">
        <f t="shared" si="0"/>
        <v>4439776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859941+106969+23399+48911-50</f>
        <v>1039170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2536+52586</f>
        <v>55122</v>
      </c>
      <c r="AA18" s="14"/>
      <c r="AB18" s="15"/>
      <c r="AC18" s="3">
        <f t="shared" si="0"/>
        <v>1094292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91137</f>
        <v>91137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11600</f>
        <v>11600</v>
      </c>
      <c r="AA22" s="14"/>
      <c r="AB22" s="15"/>
      <c r="AC22" s="3">
        <f t="shared" si="0"/>
        <v>102737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4554884</f>
        <v>4554884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22833+51000</f>
        <v>73833</v>
      </c>
      <c r="AA23" s="14"/>
      <c r="AB23" s="15"/>
      <c r="AC23" s="3">
        <f t="shared" si="0"/>
        <v>4628717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16306</f>
        <v>16306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16306</v>
      </c>
      <c r="AD27" s="6"/>
      <c r="AE27" s="3">
        <f>AC22+AC27</f>
        <v>119043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151209</f>
        <v>151209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151209</v>
      </c>
      <c r="AD28" s="6"/>
      <c r="AE28" s="3">
        <f>AC23+AC28</f>
        <v>4779926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4898969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ПО </vt:lpstr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  <vt:lpstr>Ноябрь 2023</vt:lpstr>
      <vt:lpstr>Декабрь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2024-01-12T05:02:40Z</dcterms:modified>
</cp:coreProperties>
</file>